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showInkAnnotation="0" autoCompressPictures="0"/>
  <mc:AlternateContent xmlns:mc="http://schemas.openxmlformats.org/markup-compatibility/2006">
    <mc:Choice Requires="x15">
      <x15ac:absPath xmlns:x15ac="http://schemas.microsoft.com/office/spreadsheetml/2010/11/ac" url="C:\Users\10247891\OneDrive - Politecnico di Milano\10247891_home\Documents\Assicurazione TCM - gara 2025\"/>
    </mc:Choice>
  </mc:AlternateContent>
  <xr:revisionPtr revIDLastSave="0" documentId="13_ncr:1_{A86997FB-918A-4807-8D28-BBCD76684153}" xr6:coauthVersionLast="47" xr6:coauthVersionMax="47" xr10:uidLastSave="{00000000-0000-0000-0000-000000000000}"/>
  <bookViews>
    <workbookView xWindow="-110" yWindow="-110" windowWidth="19420" windowHeight="10420" tabRatio="500" xr2:uid="{00000000-000D-0000-FFFF-FFFF00000000}"/>
  </bookViews>
  <sheets>
    <sheet name="Polizza TCM"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D8" i="1" l="1"/>
  <c r="F8" i="1"/>
  <c r="F9" i="1"/>
  <c r="F10" i="1"/>
  <c r="D9" i="1"/>
  <c r="D10" i="1"/>
  <c r="D12" i="1"/>
  <c r="D11" i="1"/>
  <c r="F12" i="1"/>
  <c r="B19" i="1"/>
  <c r="F13" i="1"/>
  <c r="F11" i="1"/>
  <c r="B18" i="1"/>
</calcChain>
</file>

<file path=xl/sharedStrings.xml><?xml version="1.0" encoding="utf-8"?>
<sst xmlns="http://schemas.openxmlformats.org/spreadsheetml/2006/main" count="19" uniqueCount="19">
  <si>
    <t>Premio annuo imponibile</t>
  </si>
  <si>
    <t>Imposta</t>
  </si>
  <si>
    <t>Premio annuo lordo</t>
  </si>
  <si>
    <t>TOTALE premio annuo</t>
  </si>
  <si>
    <t>VALORE DA INSERIRE IN PIATTAFORMA SINTEL COME VALORE ECONOMICO OFFERTO</t>
  </si>
  <si>
    <t>=</t>
  </si>
  <si>
    <t>Scheda OFFERTA</t>
  </si>
  <si>
    <t>Assicurazione TEMPORANEA PER IL CASO DI MORTE AD ADESIONE OBBLIGATORIA</t>
  </si>
  <si>
    <t>Destinatari dell'assicurazione</t>
  </si>
  <si>
    <t>Numero di soggetti assicurati (stimato)</t>
  </si>
  <si>
    <t>Premio imponibile annuo pro-capite</t>
  </si>
  <si>
    <t>N.B.: Il premio annuo imponibile sopra indicato deve essere calcolato sul "Numero stimato dei soggetti assicurati", fermo restando che il premio annuo anticipato dal Contraente sarà calcolato secondo quanto previsto dal Capitolato Tecnico</t>
  </si>
  <si>
    <t>Soggetti indicati nell'art. 22 capitolato</t>
  </si>
  <si>
    <t xml:space="preserve">IMPORTO ANNUO A BASE D’ASTA </t>
  </si>
  <si>
    <t>TOTALE premio 72 mesi (esclusa proroga tecnica)</t>
  </si>
  <si>
    <t>TOTALE premio 36 mesi (esclusa proroga tecnica)</t>
  </si>
  <si>
    <t>IMPORTO TOTALE A BASE D'ASTA - 72 mesi
(esclusa proroga tecnica)</t>
  </si>
  <si>
    <t>IMPORTO TOTALE A BASE D’ASTA - 78 mesi
(compresa proroga tecnica)</t>
  </si>
  <si>
    <t>TOTALE premio 78 mesi (valore massimo appalto comprensivo 6 mesi proroga tecnica)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</si>
</sst>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7" formatCode="#,##0.00\ &quot;€&quot;;\-#,##0.00\ &quot;€&quot;"/>
    <numFmt numFmtId="44" formatCode="_-* #,##0.00\ &quot;€&quot;_-;\-* #,##0.00\ &quot;€&quot;_-;_-* &quot;-&quot;??\ &quot;€&quot;_-;_-@_-"/>
    <numFmt numFmtId="164" formatCode="0.000%"/>
    <numFmt numFmtId="165" formatCode="0.0000"/>
    <numFmt numFmtId="166" formatCode="#,##0_ ;\-#,##0\ "/>
  </numFmts>
  <fonts count="14">
    <font>
      <sz val="12"/>
      <color theme="1"/>
      <name val="Calibri"/>
      <family val="2"/>
      <charset val="134"/>
      <scheme val="minor"/>
    </font>
    <font>
      <sz val="12"/>
      <color theme="1"/>
      <name val="Calibri"/>
      <family val="2"/>
      <scheme val="minor"/>
    </font>
    <font>
      <sz val="10"/>
      <color rgb="FF000000"/>
      <name val="Arial"/>
      <family val="2"/>
    </font>
    <font>
      <u/>
      <sz val="12"/>
      <color theme="10"/>
      <name val="Calibri"/>
      <family val="2"/>
      <scheme val="minor"/>
    </font>
    <font>
      <u/>
      <sz val="12"/>
      <color theme="11"/>
      <name val="Calibri"/>
      <family val="2"/>
      <scheme val="minor"/>
    </font>
    <font>
      <b/>
      <sz val="18"/>
      <color rgb="FF000000"/>
      <name val="Arial"/>
      <family val="2"/>
    </font>
    <font>
      <sz val="12"/>
      <color theme="1"/>
      <name val="Arial"/>
      <family val="2"/>
    </font>
    <font>
      <b/>
      <sz val="14"/>
      <color theme="1"/>
      <name val="Arial"/>
      <family val="2"/>
    </font>
    <font>
      <sz val="11"/>
      <color theme="1"/>
      <name val="Arial"/>
      <family val="2"/>
    </font>
    <font>
      <sz val="10"/>
      <color theme="1"/>
      <name val="Arial"/>
      <family val="2"/>
    </font>
    <font>
      <b/>
      <sz val="10"/>
      <color rgb="FF000000"/>
      <name val="Arial"/>
      <family val="2"/>
    </font>
    <font>
      <b/>
      <sz val="10"/>
      <color theme="1"/>
      <name val="Arial"/>
      <family val="2"/>
    </font>
    <font>
      <b/>
      <sz val="10"/>
      <color rgb="FFFF0000"/>
      <name val="Arial"/>
      <family val="2"/>
    </font>
    <font>
      <sz val="10"/>
      <name val="Arial"/>
      <family val="2"/>
    </font>
  </fonts>
  <fills count="5">
    <fill>
      <patternFill patternType="none"/>
    </fill>
    <fill>
      <patternFill patternType="gray125"/>
    </fill>
    <fill>
      <patternFill patternType="solid">
        <fgColor rgb="FFF3F3F3"/>
        <bgColor indexed="64"/>
      </patternFill>
    </fill>
    <fill>
      <patternFill patternType="solid">
        <fgColor rgb="FFFFFF00"/>
        <bgColor indexed="64"/>
      </patternFill>
    </fill>
    <fill>
      <patternFill patternType="solid">
        <fgColor rgb="FFCCFFCC"/>
        <bgColor indexed="64"/>
      </patternFill>
    </fill>
  </fills>
  <borders count="10">
    <border>
      <left/>
      <right/>
      <top/>
      <bottom/>
      <diagonal/>
    </border>
    <border>
      <left style="thin">
        <color auto="1"/>
      </left>
      <right style="thin">
        <color auto="1"/>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1">
    <xf numFmtId="0" fontId="0" fillId="0" borderId="0"/>
    <xf numFmtId="44" fontId="1" fillId="0" borderId="0" applyFont="0" applyFill="0" applyBorder="0" applyAlignment="0" applyProtection="0"/>
    <xf numFmtId="9" fontId="1" fillId="0" borderId="0" applyFon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cellStyleXfs>
  <cellXfs count="34">
    <xf numFmtId="0" fontId="0" fillId="0" borderId="0" xfId="0"/>
    <xf numFmtId="0" fontId="2" fillId="0" borderId="0" xfId="0" applyFont="1" applyAlignment="1">
      <alignment vertical="center"/>
    </xf>
    <xf numFmtId="0" fontId="5" fillId="0" borderId="0" xfId="0" applyFont="1" applyAlignment="1">
      <alignment vertical="center"/>
    </xf>
    <xf numFmtId="0" fontId="6" fillId="0" borderId="0" xfId="0" applyFont="1" applyAlignment="1">
      <alignment vertical="center"/>
    </xf>
    <xf numFmtId="0" fontId="6" fillId="0" borderId="0" xfId="0" applyFont="1" applyBorder="1" applyAlignment="1">
      <alignment vertical="center"/>
    </xf>
    <xf numFmtId="0" fontId="6" fillId="0" borderId="0" xfId="0" applyFont="1" applyBorder="1" applyAlignment="1">
      <alignment vertical="center" wrapText="1"/>
    </xf>
    <xf numFmtId="0" fontId="8" fillId="0" borderId="0" xfId="0" applyFont="1" applyBorder="1" applyAlignment="1">
      <alignment vertical="center"/>
    </xf>
    <xf numFmtId="0" fontId="8" fillId="0" borderId="0" xfId="0" applyFont="1" applyAlignment="1">
      <alignment vertical="center"/>
    </xf>
    <xf numFmtId="0" fontId="9" fillId="0" borderId="0" xfId="0" applyFont="1" applyAlignment="1">
      <alignment vertical="center"/>
    </xf>
    <xf numFmtId="0" fontId="9" fillId="0" borderId="0" xfId="0" applyFont="1" applyBorder="1" applyAlignment="1">
      <alignment vertical="center"/>
    </xf>
    <xf numFmtId="0" fontId="10" fillId="0" borderId="2" xfId="0" applyFont="1" applyBorder="1" applyAlignment="1">
      <alignment horizontal="center" vertical="center" wrapText="1"/>
    </xf>
    <xf numFmtId="0" fontId="9" fillId="0" borderId="3" xfId="0" applyFont="1" applyBorder="1" applyAlignment="1">
      <alignment vertical="center"/>
    </xf>
    <xf numFmtId="166" fontId="9" fillId="0" borderId="2" xfId="1" applyNumberFormat="1" applyFont="1" applyBorder="1" applyAlignment="1" applyProtection="1">
      <alignment vertical="center"/>
    </xf>
    <xf numFmtId="165" fontId="9" fillId="3" borderId="2" xfId="0" applyNumberFormat="1" applyFont="1" applyFill="1" applyBorder="1" applyAlignment="1" applyProtection="1">
      <alignment vertical="center"/>
      <protection locked="0"/>
    </xf>
    <xf numFmtId="7" fontId="9" fillId="0" borderId="2" xfId="1" applyNumberFormat="1" applyFont="1" applyBorder="1" applyAlignment="1">
      <alignment vertical="center"/>
    </xf>
    <xf numFmtId="164" fontId="9" fillId="0" borderId="2" xfId="2" applyNumberFormat="1" applyFont="1" applyBorder="1" applyAlignment="1">
      <alignment vertical="center"/>
    </xf>
    <xf numFmtId="0" fontId="11" fillId="0" borderId="0" xfId="0" applyFont="1" applyBorder="1" applyAlignment="1">
      <alignment vertical="center"/>
    </xf>
    <xf numFmtId="7" fontId="9" fillId="0" borderId="0" xfId="1" applyNumberFormat="1" applyFont="1" applyBorder="1" applyAlignment="1">
      <alignment vertical="center"/>
    </xf>
    <xf numFmtId="7" fontId="11" fillId="0" borderId="0" xfId="1" applyNumberFormat="1" applyFont="1" applyBorder="1" applyAlignment="1">
      <alignment vertical="center"/>
    </xf>
    <xf numFmtId="7" fontId="11" fillId="4" borderId="0" xfId="1" applyNumberFormat="1" applyFont="1" applyFill="1" applyBorder="1" applyAlignment="1">
      <alignment vertical="center"/>
    </xf>
    <xf numFmtId="0" fontId="9" fillId="4" borderId="0" xfId="0" applyFont="1" applyFill="1" applyBorder="1" applyAlignment="1">
      <alignment vertical="center"/>
    </xf>
    <xf numFmtId="0" fontId="9" fillId="4" borderId="0" xfId="0" applyFont="1" applyFill="1" applyAlignment="1">
      <alignment vertical="center"/>
    </xf>
    <xf numFmtId="0" fontId="12" fillId="0" borderId="0" xfId="0" applyFont="1" applyAlignment="1">
      <alignment vertical="center"/>
    </xf>
    <xf numFmtId="0" fontId="13" fillId="0" borderId="0" xfId="0" applyFont="1" applyAlignment="1">
      <alignment vertical="center" wrapText="1"/>
    </xf>
    <xf numFmtId="0" fontId="9" fillId="0" borderId="1" xfId="0" applyFont="1" applyBorder="1" applyAlignment="1">
      <alignment vertical="center"/>
    </xf>
    <xf numFmtId="44" fontId="9" fillId="0" borderId="1" xfId="1" applyFont="1" applyBorder="1" applyAlignment="1">
      <alignment vertical="center"/>
    </xf>
    <xf numFmtId="0" fontId="9" fillId="0" borderId="1" xfId="0" applyFont="1" applyBorder="1" applyAlignment="1">
      <alignment vertical="center" wrapText="1"/>
    </xf>
    <xf numFmtId="0" fontId="7" fillId="2" borderId="4"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7" fillId="2" borderId="6" xfId="0" applyFont="1" applyFill="1" applyBorder="1" applyAlignment="1">
      <alignment horizontal="center" vertical="center" wrapText="1"/>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11" fillId="0" borderId="0" xfId="0" applyFont="1" applyBorder="1" applyAlignment="1">
      <alignment vertical="center" wrapText="1"/>
    </xf>
  </cellXfs>
  <cellStyles count="11">
    <cellStyle name="Collegamento ipertestuale" xfId="3" builtinId="8" hidden="1"/>
    <cellStyle name="Collegamento ipertestuale" xfId="5" builtinId="8" hidden="1"/>
    <cellStyle name="Collegamento ipertestuale" xfId="7" builtinId="8" hidden="1"/>
    <cellStyle name="Collegamento ipertestuale" xfId="9" builtinId="8" hidden="1"/>
    <cellStyle name="Collegamento ipertestuale visitato" xfId="4" builtinId="9" hidden="1"/>
    <cellStyle name="Collegamento ipertestuale visitato" xfId="6" builtinId="9" hidden="1"/>
    <cellStyle name="Collegamento ipertestuale visitato" xfId="8" builtinId="9" hidden="1"/>
    <cellStyle name="Collegamento ipertestuale visitato" xfId="10" builtinId="9" hidden="1"/>
    <cellStyle name="Normale" xfId="0" builtinId="0"/>
    <cellStyle name="Percentuale" xfId="2" builtinId="5"/>
    <cellStyle name="Valuta" xfId="1" builtinId="4"/>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22"/>
  <sheetViews>
    <sheetView tabSelected="1" workbookViewId="0">
      <selection activeCell="D2" sqref="D2"/>
    </sheetView>
  </sheetViews>
  <sheetFormatPr defaultColWidth="11" defaultRowHeight="15.5"/>
  <cols>
    <col min="1" max="1" width="41.25" style="3" customWidth="1"/>
    <col min="2" max="2" width="18.08203125" style="3" customWidth="1"/>
    <col min="3" max="3" width="10.33203125" style="3" bestFit="1" customWidth="1"/>
    <col min="4" max="4" width="16.5" style="3" bestFit="1" customWidth="1"/>
    <col min="5" max="5" width="10.33203125" style="3" bestFit="1" customWidth="1"/>
    <col min="6" max="6" width="16.1640625" style="3" customWidth="1"/>
    <col min="7" max="7" width="18.08203125" style="4" bestFit="1" customWidth="1"/>
    <col min="8" max="16384" width="11" style="3"/>
  </cols>
  <sheetData>
    <row r="1" spans="1:14" ht="23">
      <c r="A1" s="2"/>
    </row>
    <row r="2" spans="1:14" ht="16" thickBot="1">
      <c r="A2" s="1"/>
    </row>
    <row r="3" spans="1:14" ht="15.5" customHeight="1">
      <c r="A3" s="27" t="s">
        <v>6</v>
      </c>
      <c r="B3" s="28"/>
      <c r="C3" s="28"/>
      <c r="D3" s="28"/>
      <c r="E3" s="28"/>
      <c r="F3" s="29"/>
      <c r="G3" s="5"/>
    </row>
    <row r="4" spans="1:14" ht="18.5" thickBot="1">
      <c r="A4" s="30" t="s">
        <v>7</v>
      </c>
      <c r="B4" s="31"/>
      <c r="C4" s="31"/>
      <c r="D4" s="31"/>
      <c r="E4" s="31"/>
      <c r="F4" s="32"/>
    </row>
    <row r="5" spans="1:14">
      <c r="A5" s="1"/>
    </row>
    <row r="6" spans="1:14" s="8" customFormat="1" ht="13" thickBot="1">
      <c r="A6" s="1"/>
      <c r="G6" s="9"/>
    </row>
    <row r="7" spans="1:14" s="8" customFormat="1" ht="52.5" thickBot="1">
      <c r="A7" s="10" t="s">
        <v>8</v>
      </c>
      <c r="B7" s="10" t="s">
        <v>9</v>
      </c>
      <c r="C7" s="10" t="s">
        <v>10</v>
      </c>
      <c r="D7" s="10" t="s">
        <v>0</v>
      </c>
      <c r="E7" s="10" t="s">
        <v>1</v>
      </c>
      <c r="F7" s="10" t="s">
        <v>2</v>
      </c>
      <c r="G7" s="9"/>
      <c r="N7" s="8" t="s">
        <v>5</v>
      </c>
    </row>
    <row r="8" spans="1:14" s="8" customFormat="1" ht="20" customHeight="1" thickBot="1">
      <c r="A8" s="11" t="s">
        <v>12</v>
      </c>
      <c r="B8" s="12">
        <v>3261</v>
      </c>
      <c r="C8" s="13"/>
      <c r="D8" s="14">
        <f>C8*B8</f>
        <v>0</v>
      </c>
      <c r="E8" s="15">
        <v>0</v>
      </c>
      <c r="F8" s="14">
        <f>D8*(1+E8)</f>
        <v>0</v>
      </c>
      <c r="G8" s="9"/>
    </row>
    <row r="9" spans="1:14" s="8" customFormat="1" ht="20" customHeight="1">
      <c r="A9" s="16" t="s">
        <v>3</v>
      </c>
      <c r="B9" s="16"/>
      <c r="C9" s="16"/>
      <c r="D9" s="17">
        <f>SUM(D8:D8)</f>
        <v>0</v>
      </c>
      <c r="E9" s="16"/>
      <c r="F9" s="18">
        <f>SUM(F8:F8)</f>
        <v>0</v>
      </c>
      <c r="G9" s="9"/>
    </row>
    <row r="10" spans="1:14" s="8" customFormat="1" ht="20" customHeight="1">
      <c r="A10" s="16" t="s">
        <v>15</v>
      </c>
      <c r="B10" s="16"/>
      <c r="C10" s="16"/>
      <c r="D10" s="17">
        <f>D9*3</f>
        <v>0</v>
      </c>
      <c r="E10" s="16"/>
      <c r="F10" s="18">
        <f>F9*3</f>
        <v>0</v>
      </c>
      <c r="G10" s="9"/>
    </row>
    <row r="11" spans="1:14" s="8" customFormat="1" ht="20" customHeight="1">
      <c r="A11" s="16" t="s">
        <v>14</v>
      </c>
      <c r="B11" s="16"/>
      <c r="C11" s="16"/>
      <c r="D11" s="17">
        <f>D9*6</f>
        <v>0</v>
      </c>
      <c r="E11" s="16"/>
      <c r="F11" s="18">
        <f>F9*6</f>
        <v>0</v>
      </c>
      <c r="G11" s="9"/>
    </row>
    <row r="12" spans="1:14" s="8" customFormat="1" ht="26">
      <c r="A12" s="33" t="s">
        <v>18</v>
      </c>
      <c r="B12" s="9"/>
      <c r="C12" s="9"/>
      <c r="D12" s="17">
        <f>D9/12*78</f>
        <v>0</v>
      </c>
      <c r="E12" s="9"/>
      <c r="F12" s="19">
        <f>F9/12*78</f>
        <v>0</v>
      </c>
      <c r="G12" s="20" t="s">
        <v>4</v>
      </c>
      <c r="H12" s="21"/>
      <c r="I12" s="21"/>
      <c r="J12" s="21"/>
      <c r="K12" s="21"/>
      <c r="L12" s="21"/>
      <c r="M12" s="21"/>
    </row>
    <row r="13" spans="1:14" s="8" customFormat="1" ht="13">
      <c r="F13" s="22" t="str">
        <f>IF(F12&gt;B19,"ATTENZIONE VALORE INDICATO SUPERIORE ALLA BASE D'ASTA","")</f>
        <v/>
      </c>
      <c r="G13" s="9"/>
    </row>
    <row r="14" spans="1:14" s="8" customFormat="1" ht="13">
      <c r="F14" s="22"/>
      <c r="G14" s="9"/>
    </row>
    <row r="15" spans="1:14" s="8" customFormat="1" ht="62.5">
      <c r="A15" s="23" t="s">
        <v>11</v>
      </c>
      <c r="G15" s="9"/>
    </row>
    <row r="16" spans="1:14" s="8" customFormat="1" ht="12.5">
      <c r="G16" s="9"/>
    </row>
    <row r="17" spans="1:7" s="8" customFormat="1" ht="12.5">
      <c r="A17" s="24" t="s">
        <v>13</v>
      </c>
      <c r="B17" s="25">
        <v>165000</v>
      </c>
      <c r="G17" s="9"/>
    </row>
    <row r="18" spans="1:7" s="8" customFormat="1" ht="25">
      <c r="A18" s="26" t="s">
        <v>16</v>
      </c>
      <c r="B18" s="25">
        <f>B17/12*72</f>
        <v>990000</v>
      </c>
      <c r="G18" s="9"/>
    </row>
    <row r="19" spans="1:7" s="8" customFormat="1" ht="25">
      <c r="A19" s="26" t="s">
        <v>17</v>
      </c>
      <c r="B19" s="25">
        <f>B17/12*78</f>
        <v>1072500</v>
      </c>
      <c r="G19" s="9"/>
    </row>
    <row r="20" spans="1:7" s="8" customFormat="1" ht="12.5">
      <c r="G20" s="9"/>
    </row>
    <row r="21" spans="1:7" s="7" customFormat="1" ht="14">
      <c r="G21" s="6"/>
    </row>
    <row r="22" spans="1:7" s="7" customFormat="1" ht="14">
      <c r="G22" s="6"/>
    </row>
  </sheetData>
  <sheetProtection algorithmName="SHA-512" hashValue="ut08Kf5KjKXi8gPhhOuN0M4TC+5F6Dn5Xx+LAq+QznT9RHZx6KKJreqsOw67bPyIEI0vEJqeGQgQbfCsXbN+wQ==" saltValue="1UXz1p6yR1dzEnBjozoD3w==" spinCount="100000" sheet="1" objects="1" scenarios="1"/>
  <mergeCells count="2">
    <mergeCell ref="A3:F3"/>
    <mergeCell ref="A4:F4"/>
  </mergeCells>
  <pageMargins left="0.75" right="0.75" top="1" bottom="1" header="0.5" footer="0.5"/>
  <pageSetup paperSize="9" scale="58" orientation="landscape"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Polizza TCM</vt:lpstr>
    </vt:vector>
  </TitlesOfParts>
  <Company>Politecnico di Milano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Francesco Cavazzana</dc:creator>
  <cp:lastModifiedBy>Roberto De Roberto</cp:lastModifiedBy>
  <cp:lastPrinted>2021-11-18T13:56:50Z</cp:lastPrinted>
  <dcterms:created xsi:type="dcterms:W3CDTF">2017-05-30T09:44:23Z</dcterms:created>
  <dcterms:modified xsi:type="dcterms:W3CDTF">2025-06-17T13:10:10Z</dcterms:modified>
</cp:coreProperties>
</file>